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9" i="1" l="1"/>
  <c r="D9" i="1"/>
  <c r="D19" i="1" l="1"/>
  <c r="D12" i="1"/>
  <c r="D25" i="1"/>
  <c r="D7" i="1" l="1"/>
  <c r="D35" i="1" s="1"/>
  <c r="D69" i="1"/>
  <c r="D64" i="1"/>
  <c r="D62" i="1" l="1"/>
  <c r="D51" i="1"/>
  <c r="D68" i="1" l="1"/>
  <c r="D65" i="1" l="1"/>
  <c r="D67" i="1" s="1"/>
</calcChain>
</file>

<file path=xl/sharedStrings.xml><?xml version="1.0" encoding="utf-8"?>
<sst xmlns="http://schemas.openxmlformats.org/spreadsheetml/2006/main" count="117" uniqueCount="48">
  <si>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</si>
  <si>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</si>
  <si>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</si>
  <si>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</si>
  <si>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</si>
  <si>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</si>
  <si>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</si>
  <si>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</si>
  <si>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</si>
  <si>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</si>
  <si>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</si>
  <si>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</si>
  <si>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</si>
  <si>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</si>
  <si>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</si>
  <si>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</si>
  <si>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</si>
  <si>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</si>
  <si>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</si>
  <si>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</si>
  <si>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t>- дератизация и дезинсекция</t>
  </si>
  <si>
    <t>- работы по содержанию оборудования и систем инженерно-технического обеспечения, входящих в состав общего имущества в многоквартирном доме</t>
  </si>
  <si>
    <t>- обслуживание приборов учета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</si>
  <si>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</si>
  <si>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t>- дезинфекционные работы по предписанию Роспотребнадзора</t>
  </si>
  <si>
    <t>3.Работы, необходимые для надлежащего содержания несущих конструкций и ненесущих конструкций МКД</t>
  </si>
  <si>
    <t>4.Работы, выполняемые в целях надлежащего содержания электрооборудования</t>
  </si>
  <si>
    <t xml:space="preserve">5.Работы, выполняемые в целях надлежащего содержания систем вентиляции и дымоудаления 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</si>
  <si>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 xml:space="preserve">/Переплата собственниками помещений/нанимателями на конец периода, всего </t>
    </r>
  </si>
  <si>
    <t>Дата начала отчетного периода</t>
  </si>
  <si>
    <t>Дата конца отчетного периода</t>
  </si>
  <si>
    <t>11.Устранение аварий в соответствии с установленными предельными сроками на внутридомовых инженерных системах в многоквартирном доме, выполнение заявок населения.</t>
  </si>
  <si>
    <t>12.Работы по организации и содержанию мест (площадок) накопления твердых коммунальных отходов, контейнерных площадок.</t>
  </si>
  <si>
    <t>13. Услуги по управлению МКД</t>
  </si>
  <si>
    <t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№1/1 ул. Нагорная</t>
  </si>
  <si>
    <t>1.Работы, выполняемые в целях надлежащего содержания крыш многоквартирных домов.</t>
  </si>
  <si>
    <t>- услуги видеонаблюдения</t>
  </si>
  <si>
    <t>6.Работы по обслуживанию крышной котельной</t>
  </si>
  <si>
    <t>- техническое обслуживание</t>
  </si>
  <si>
    <t>-техническое обслуживание газового оборудования</t>
  </si>
  <si>
    <t>-техническое обслуживание вентиляции котельной</t>
  </si>
  <si>
    <t>- поверка сигнализаторов загазованности</t>
  </si>
  <si>
    <t>-замена элементов питаниясчетчика газа</t>
  </si>
  <si>
    <t>7. Общие работы, выполняемые для надлежащего содержания систем водоснабжения , отопления и водоотведения в многоквартирных домах</t>
  </si>
  <si>
    <t>8. Работы по содержанию помещений, входящих в состав общего имущества в многоквартирном доме</t>
  </si>
  <si>
    <t>9.Работы по содержанию земельного участка, на котором расположен многоквартирный дом</t>
  </si>
  <si>
    <t>10. Работы по содержанию и техническому обслуживаню лифтов</t>
  </si>
  <si>
    <t>14.Мелкий текущий ремонт общего имущества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</si>
</sst>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topLeftCell="A22" zoomScaleNormal="100" workbookViewId="0">
      <selection activeCell="D34" sqref="D34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6" t="s">
        <v>34</v>
      </c>
      <c r="B1" s="17"/>
      <c r="C1" s="17"/>
      <c r="D1" s="18"/>
    </row>
    <row r="2" spans="1:4" ht="43.35" customHeight="1" x14ac:dyDescent="0.25">
      <c r="A2" s="4" t="s">
        <v>0</v>
      </c>
      <c r="B2" s="14" t="s">
        <v>2</v>
      </c>
      <c r="C2" s="14" t="s">
        <v>1</v>
      </c>
      <c r="D2" s="14" t="s">
        <v>3</v>
      </c>
    </row>
    <row r="3" spans="1:4" ht="18" customHeight="1" x14ac:dyDescent="0.25">
      <c r="A3" s="4"/>
      <c r="B3" s="13" t="s">
        <v>29</v>
      </c>
      <c r="C3" s="22">
        <v>43831</v>
      </c>
      <c r="D3" s="23"/>
    </row>
    <row r="4" spans="1:4" ht="24" customHeight="1" x14ac:dyDescent="0.25">
      <c r="A4" s="4"/>
      <c r="B4" s="13" t="s">
        <v>30</v>
      </c>
      <c r="C4" s="22">
        <v>44196</v>
      </c>
      <c r="D4" s="23"/>
    </row>
    <row r="5" spans="1:4" ht="15.75" x14ac:dyDescent="0.25">
      <c r="A5" s="5">
        <v>1</v>
      </c>
      <c r="B5" s="6" t="s">
        <v>4</v>
      </c>
      <c r="C5" s="7" t="s">
        <v>17</v>
      </c>
      <c r="D5" s="5">
        <v>-287975</v>
      </c>
    </row>
    <row r="6" spans="1:4" ht="15.75" x14ac:dyDescent="0.25">
      <c r="A6" s="5">
        <v>2</v>
      </c>
      <c r="B6" s="6" t="s">
        <v>5</v>
      </c>
      <c r="C6" s="7" t="s">
        <v>17</v>
      </c>
      <c r="D6" s="5">
        <v>1069388</v>
      </c>
    </row>
    <row r="7" spans="1:4" ht="15.75" x14ac:dyDescent="0.25">
      <c r="A7" s="5">
        <v>3</v>
      </c>
      <c r="B7" s="6" t="s">
        <v>6</v>
      </c>
      <c r="C7" s="7" t="s">
        <v>17</v>
      </c>
      <c r="D7" s="8">
        <f>D9</f>
        <v>1202822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f>D11+D12+D16+D17+D18+D19+D25+D28+D29+D30+D31++D32+D33+D34</f>
        <v>1202822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35</v>
      </c>
      <c r="C11" s="7" t="s">
        <v>17</v>
      </c>
      <c r="D11" s="9">
        <v>865</v>
      </c>
    </row>
    <row r="12" spans="1:4" ht="31.5" x14ac:dyDescent="0.25">
      <c r="A12" s="8"/>
      <c r="B12" s="2" t="s">
        <v>18</v>
      </c>
      <c r="C12" s="7" t="s">
        <v>17</v>
      </c>
      <c r="D12" s="9">
        <f>D13+D14+D15</f>
        <v>17265</v>
      </c>
    </row>
    <row r="13" spans="1:4" ht="15.75" x14ac:dyDescent="0.25">
      <c r="A13" s="8"/>
      <c r="B13" s="3" t="s">
        <v>20</v>
      </c>
      <c r="C13" s="7" t="s">
        <v>17</v>
      </c>
      <c r="D13" s="8">
        <v>4373</v>
      </c>
    </row>
    <row r="14" spans="1:4" ht="31.5" x14ac:dyDescent="0.25">
      <c r="A14" s="8"/>
      <c r="B14" s="3" t="s">
        <v>24</v>
      </c>
      <c r="C14" s="7" t="s">
        <v>17</v>
      </c>
      <c r="D14" s="8">
        <v>3188</v>
      </c>
    </row>
    <row r="15" spans="1:4" ht="15.75" x14ac:dyDescent="0.25">
      <c r="A15" s="8"/>
      <c r="B15" s="3" t="s">
        <v>36</v>
      </c>
      <c r="C15" s="7" t="s">
        <v>17</v>
      </c>
      <c r="D15" s="8">
        <v>9704</v>
      </c>
    </row>
    <row r="16" spans="1:4" ht="47.25" x14ac:dyDescent="0.25">
      <c r="A16" s="8"/>
      <c r="B16" s="2" t="s">
        <v>25</v>
      </c>
      <c r="C16" s="7" t="s">
        <v>17</v>
      </c>
      <c r="D16" s="9">
        <v>18875</v>
      </c>
    </row>
    <row r="17" spans="1:4" ht="31.5" x14ac:dyDescent="0.25">
      <c r="A17" s="8"/>
      <c r="B17" s="2" t="s">
        <v>26</v>
      </c>
      <c r="C17" s="7" t="s">
        <v>17</v>
      </c>
      <c r="D17" s="9">
        <v>17225</v>
      </c>
    </row>
    <row r="18" spans="1:4" ht="31.5" x14ac:dyDescent="0.25">
      <c r="A18" s="8"/>
      <c r="B18" s="2" t="s">
        <v>27</v>
      </c>
      <c r="C18" s="7" t="s">
        <v>17</v>
      </c>
      <c r="D18" s="9">
        <v>4275</v>
      </c>
    </row>
    <row r="19" spans="1:4" ht="15.75" x14ac:dyDescent="0.25">
      <c r="A19" s="8"/>
      <c r="B19" s="2" t="s">
        <v>37</v>
      </c>
      <c r="C19" s="7" t="s">
        <v>17</v>
      </c>
      <c r="D19" s="9">
        <f>D20+D21+D22+D23+D24</f>
        <v>387839</v>
      </c>
    </row>
    <row r="20" spans="1:4" ht="15.75" x14ac:dyDescent="0.25">
      <c r="A20" s="8"/>
      <c r="B20" s="3" t="s">
        <v>38</v>
      </c>
      <c r="C20" s="7" t="s">
        <v>17</v>
      </c>
      <c r="D20" s="8">
        <v>375000</v>
      </c>
    </row>
    <row r="21" spans="1:4" ht="15.75" x14ac:dyDescent="0.25">
      <c r="A21" s="8"/>
      <c r="B21" s="3" t="s">
        <v>39</v>
      </c>
      <c r="C21" s="7" t="s">
        <v>17</v>
      </c>
      <c r="D21" s="8">
        <v>1297</v>
      </c>
    </row>
    <row r="22" spans="1:4" ht="15.75" x14ac:dyDescent="0.25">
      <c r="A22" s="8"/>
      <c r="B22" s="3" t="s">
        <v>40</v>
      </c>
      <c r="C22" s="7" t="s">
        <v>17</v>
      </c>
      <c r="D22" s="8">
        <v>2806</v>
      </c>
    </row>
    <row r="23" spans="1:4" ht="15.75" x14ac:dyDescent="0.25">
      <c r="A23" s="8"/>
      <c r="B23" s="3" t="s">
        <v>41</v>
      </c>
      <c r="C23" s="7" t="s">
        <v>17</v>
      </c>
      <c r="D23" s="8">
        <v>1536</v>
      </c>
    </row>
    <row r="24" spans="1:4" ht="15.75" x14ac:dyDescent="0.25">
      <c r="A24" s="8"/>
      <c r="B24" s="3" t="s">
        <v>42</v>
      </c>
      <c r="C24" s="7" t="s">
        <v>17</v>
      </c>
      <c r="D24" s="8">
        <v>7200</v>
      </c>
    </row>
    <row r="25" spans="1:4" ht="47.25" x14ac:dyDescent="0.25">
      <c r="A25" s="8"/>
      <c r="B25" s="2" t="s">
        <v>43</v>
      </c>
      <c r="C25" s="7" t="s">
        <v>17</v>
      </c>
      <c r="D25" s="9">
        <f>D26+D27</f>
        <v>133169</v>
      </c>
    </row>
    <row r="26" spans="1:4" ht="47.25" x14ac:dyDescent="0.25">
      <c r="A26" s="8"/>
      <c r="B26" s="3" t="s">
        <v>21</v>
      </c>
      <c r="C26" s="7" t="s">
        <v>17</v>
      </c>
      <c r="D26" s="8">
        <v>125722</v>
      </c>
    </row>
    <row r="27" spans="1:4" ht="15.75" x14ac:dyDescent="0.25">
      <c r="A27" s="8"/>
      <c r="B27" s="3" t="s">
        <v>22</v>
      </c>
      <c r="C27" s="7" t="s">
        <v>17</v>
      </c>
      <c r="D27" s="8">
        <v>7447</v>
      </c>
    </row>
    <row r="28" spans="1:4" ht="31.5" x14ac:dyDescent="0.25">
      <c r="A28" s="8"/>
      <c r="B28" s="2" t="s">
        <v>44</v>
      </c>
      <c r="C28" s="7" t="s">
        <v>17</v>
      </c>
      <c r="D28" s="9">
        <v>158069</v>
      </c>
    </row>
    <row r="29" spans="1:4" ht="31.5" x14ac:dyDescent="0.25">
      <c r="A29" s="8"/>
      <c r="B29" s="2" t="s">
        <v>45</v>
      </c>
      <c r="C29" s="7" t="s">
        <v>17</v>
      </c>
      <c r="D29" s="9">
        <v>147513</v>
      </c>
    </row>
    <row r="30" spans="1:4" ht="31.5" x14ac:dyDescent="0.25">
      <c r="A30" s="8"/>
      <c r="B30" s="2" t="s">
        <v>46</v>
      </c>
      <c r="C30" s="7" t="s">
        <v>17</v>
      </c>
      <c r="D30" s="9">
        <v>84608</v>
      </c>
    </row>
    <row r="31" spans="1:4" ht="78.75" x14ac:dyDescent="0.25">
      <c r="A31" s="8"/>
      <c r="B31" s="2" t="s">
        <v>31</v>
      </c>
      <c r="C31" s="7" t="s">
        <v>17</v>
      </c>
      <c r="D31" s="9">
        <v>44383</v>
      </c>
    </row>
    <row r="32" spans="1:4" ht="47.25" x14ac:dyDescent="0.25">
      <c r="A32" s="8"/>
      <c r="B32" s="2" t="s">
        <v>32</v>
      </c>
      <c r="C32" s="7" t="s">
        <v>17</v>
      </c>
      <c r="D32" s="9">
        <v>18140</v>
      </c>
    </row>
    <row r="33" spans="1:4" ht="15.75" x14ac:dyDescent="0.25">
      <c r="A33" s="8"/>
      <c r="B33" s="2" t="s">
        <v>33</v>
      </c>
      <c r="C33" s="7" t="s">
        <v>17</v>
      </c>
      <c r="D33" s="9">
        <v>163509</v>
      </c>
    </row>
    <row r="34" spans="1:4" ht="15.75" x14ac:dyDescent="0.25">
      <c r="A34" s="8"/>
      <c r="B34" s="2" t="s">
        <v>47</v>
      </c>
      <c r="C34" s="7" t="s">
        <v>17</v>
      </c>
      <c r="D34" s="9">
        <v>7087</v>
      </c>
    </row>
    <row r="35" spans="1:4" ht="15" customHeight="1" x14ac:dyDescent="0.25">
      <c r="A35" s="19">
        <v>4</v>
      </c>
      <c r="B35" s="20" t="s">
        <v>19</v>
      </c>
      <c r="C35" s="6"/>
      <c r="D35" s="21">
        <f>D5+D6-D7</f>
        <v>-421409</v>
      </c>
    </row>
    <row r="36" spans="1:4" ht="22.5" customHeight="1" x14ac:dyDescent="0.25">
      <c r="A36" s="19"/>
      <c r="B36" s="20"/>
      <c r="C36" s="10"/>
      <c r="D36" s="21"/>
    </row>
    <row r="37" spans="1:4" ht="15.75" x14ac:dyDescent="0.25">
      <c r="A37" s="15"/>
      <c r="B37" s="15"/>
      <c r="C37" s="15"/>
      <c r="D37" s="15"/>
    </row>
    <row r="38" spans="1:4" ht="31.5" x14ac:dyDescent="0.25">
      <c r="A38" s="5">
        <v>5</v>
      </c>
      <c r="B38" s="6" t="s">
        <v>23</v>
      </c>
      <c r="C38" s="7" t="s">
        <v>17</v>
      </c>
      <c r="D38" s="11">
        <v>451123</v>
      </c>
    </row>
    <row r="39" spans="1:4" ht="15.75" x14ac:dyDescent="0.25">
      <c r="A39" s="5"/>
      <c r="B39" s="6" t="s">
        <v>7</v>
      </c>
      <c r="C39" s="6"/>
      <c r="D39" s="5"/>
    </row>
    <row r="40" spans="1:4" ht="15.75" x14ac:dyDescent="0.25">
      <c r="A40" s="5"/>
      <c r="B40" s="6" t="s">
        <v>9</v>
      </c>
      <c r="C40" s="6"/>
      <c r="D40" s="5">
        <v>175580</v>
      </c>
    </row>
    <row r="41" spans="1:4" ht="15.75" x14ac:dyDescent="0.25">
      <c r="A41" s="5"/>
      <c r="B41" s="6" t="s">
        <v>10</v>
      </c>
      <c r="C41" s="6"/>
      <c r="D41" s="5">
        <v>275543</v>
      </c>
    </row>
    <row r="42" spans="1:4" ht="15.75" x14ac:dyDescent="0.25">
      <c r="A42" s="5"/>
      <c r="B42" s="6" t="s">
        <v>7</v>
      </c>
      <c r="C42" s="6"/>
      <c r="D42" s="5"/>
    </row>
    <row r="43" spans="1:4" ht="15.75" x14ac:dyDescent="0.25">
      <c r="A43" s="5"/>
      <c r="B43" s="3" t="s">
        <v>11</v>
      </c>
      <c r="C43" s="3"/>
      <c r="D43" s="5">
        <v>268831</v>
      </c>
    </row>
    <row r="44" spans="1:4" ht="15.75" x14ac:dyDescent="0.25">
      <c r="A44" s="5"/>
      <c r="B44" s="3" t="s">
        <v>12</v>
      </c>
      <c r="C44" s="3"/>
      <c r="D44" s="5">
        <v>0</v>
      </c>
    </row>
    <row r="45" spans="1:4" ht="15.75" x14ac:dyDescent="0.25">
      <c r="A45" s="5"/>
      <c r="B45" s="6" t="s">
        <v>13</v>
      </c>
      <c r="C45" s="6"/>
      <c r="D45" s="5">
        <v>6712</v>
      </c>
    </row>
    <row r="46" spans="1:4" ht="31.5" x14ac:dyDescent="0.25">
      <c r="A46" s="5">
        <v>6</v>
      </c>
      <c r="B46" s="12" t="s">
        <v>14</v>
      </c>
      <c r="C46" s="7" t="s">
        <v>17</v>
      </c>
      <c r="D46" s="11">
        <v>1755327</v>
      </c>
    </row>
    <row r="47" spans="1:4" ht="15.75" x14ac:dyDescent="0.25">
      <c r="A47" s="5"/>
      <c r="B47" s="6" t="s">
        <v>7</v>
      </c>
      <c r="C47" s="6"/>
      <c r="D47" s="5"/>
    </row>
    <row r="48" spans="1:4" ht="15.75" x14ac:dyDescent="0.25">
      <c r="A48" s="5"/>
      <c r="B48" s="6" t="s">
        <v>9</v>
      </c>
      <c r="C48" s="6"/>
      <c r="D48" s="5">
        <v>557624</v>
      </c>
    </row>
    <row r="49" spans="1:4" ht="15.75" x14ac:dyDescent="0.25">
      <c r="A49" s="5"/>
      <c r="B49" s="6" t="s">
        <v>10</v>
      </c>
      <c r="C49" s="6"/>
      <c r="D49" s="5">
        <v>1197703</v>
      </c>
    </row>
    <row r="50" spans="1:4" ht="15.75" x14ac:dyDescent="0.25">
      <c r="A50" s="5"/>
      <c r="B50" s="6" t="s">
        <v>7</v>
      </c>
      <c r="C50" s="6"/>
      <c r="D50" s="5"/>
    </row>
    <row r="51" spans="1:4" ht="15.75" x14ac:dyDescent="0.25">
      <c r="A51" s="5"/>
      <c r="B51" s="3" t="s">
        <v>11</v>
      </c>
      <c r="C51" s="7" t="s">
        <v>17</v>
      </c>
      <c r="D51" s="5">
        <f>D49-D53</f>
        <v>1069388</v>
      </c>
    </row>
    <row r="52" spans="1:4" ht="15.75" x14ac:dyDescent="0.25">
      <c r="A52" s="5"/>
      <c r="B52" s="3" t="s">
        <v>12</v>
      </c>
      <c r="C52" s="7" t="s">
        <v>17</v>
      </c>
      <c r="D52" s="5">
        <v>0</v>
      </c>
    </row>
    <row r="53" spans="1:4" ht="15.75" x14ac:dyDescent="0.25">
      <c r="A53" s="5"/>
      <c r="B53" s="6" t="s">
        <v>13</v>
      </c>
      <c r="C53" s="7" t="s">
        <v>17</v>
      </c>
      <c r="D53" s="5">
        <v>128315</v>
      </c>
    </row>
    <row r="54" spans="1:4" ht="31.5" x14ac:dyDescent="0.25">
      <c r="A54" s="5">
        <v>7</v>
      </c>
      <c r="B54" s="12" t="s">
        <v>15</v>
      </c>
      <c r="C54" s="7" t="s">
        <v>17</v>
      </c>
      <c r="D54" s="11">
        <v>1452198</v>
      </c>
    </row>
    <row r="55" spans="1:4" ht="15.75" x14ac:dyDescent="0.25">
      <c r="A55" s="5"/>
      <c r="B55" s="6" t="s">
        <v>7</v>
      </c>
      <c r="C55" s="6"/>
      <c r="D55" s="5"/>
    </row>
    <row r="56" spans="1:4" ht="15.75" x14ac:dyDescent="0.25">
      <c r="A56" s="5"/>
      <c r="B56" s="6" t="s">
        <v>9</v>
      </c>
      <c r="C56" s="7" t="s">
        <v>17</v>
      </c>
      <c r="D56" s="5">
        <v>420953</v>
      </c>
    </row>
    <row r="57" spans="1:4" ht="15.75" x14ac:dyDescent="0.25">
      <c r="A57" s="5"/>
      <c r="B57" s="6" t="s">
        <v>10</v>
      </c>
      <c r="C57" s="7" t="s">
        <v>17</v>
      </c>
      <c r="D57" s="5">
        <v>1031245</v>
      </c>
    </row>
    <row r="58" spans="1:4" ht="15.75" x14ac:dyDescent="0.25">
      <c r="A58" s="5"/>
      <c r="B58" s="6" t="s">
        <v>7</v>
      </c>
      <c r="C58" s="6"/>
      <c r="D58" s="5"/>
    </row>
    <row r="59" spans="1:4" ht="15.75" x14ac:dyDescent="0.25">
      <c r="A59" s="5"/>
      <c r="B59" s="3" t="s">
        <v>11</v>
      </c>
      <c r="C59" s="7" t="s">
        <v>17</v>
      </c>
      <c r="D59" s="5">
        <f>D57-D61</f>
        <v>928503</v>
      </c>
    </row>
    <row r="60" spans="1:4" ht="15.75" x14ac:dyDescent="0.25">
      <c r="A60" s="5"/>
      <c r="B60" s="3" t="s">
        <v>12</v>
      </c>
      <c r="C60" s="7" t="s">
        <v>17</v>
      </c>
      <c r="D60" s="5">
        <v>0</v>
      </c>
    </row>
    <row r="61" spans="1:4" ht="15.75" x14ac:dyDescent="0.25">
      <c r="A61" s="5"/>
      <c r="B61" s="6" t="s">
        <v>13</v>
      </c>
      <c r="C61" s="7" t="s">
        <v>17</v>
      </c>
      <c r="D61" s="5">
        <v>102742</v>
      </c>
    </row>
    <row r="62" spans="1:4" ht="31.5" x14ac:dyDescent="0.25">
      <c r="A62" s="5">
        <v>8</v>
      </c>
      <c r="B62" s="6" t="s">
        <v>28</v>
      </c>
      <c r="C62" s="7" t="s">
        <v>17</v>
      </c>
      <c r="D62" s="11">
        <f>D38+D46-D54</f>
        <v>754252</v>
      </c>
    </row>
    <row r="63" spans="1:4" ht="15.75" x14ac:dyDescent="0.25">
      <c r="A63" s="5"/>
      <c r="B63" s="6" t="s">
        <v>7</v>
      </c>
      <c r="C63" s="6"/>
      <c r="D63" s="5"/>
    </row>
    <row r="64" spans="1:4" ht="15.75" x14ac:dyDescent="0.25">
      <c r="A64" s="5"/>
      <c r="B64" s="6" t="s">
        <v>9</v>
      </c>
      <c r="C64" s="7" t="s">
        <v>17</v>
      </c>
      <c r="D64" s="5">
        <f>D40+D48-D56</f>
        <v>312251</v>
      </c>
    </row>
    <row r="65" spans="1:4" ht="15.75" x14ac:dyDescent="0.25">
      <c r="A65" s="5"/>
      <c r="B65" s="6" t="s">
        <v>10</v>
      </c>
      <c r="C65" s="7" t="s">
        <v>17</v>
      </c>
      <c r="D65" s="5">
        <f>D41+D49-D57</f>
        <v>442001</v>
      </c>
    </row>
    <row r="66" spans="1:4" ht="15.75" x14ac:dyDescent="0.25">
      <c r="A66" s="5"/>
      <c r="B66" s="6" t="s">
        <v>7</v>
      </c>
      <c r="C66" s="6"/>
      <c r="D66" s="5"/>
    </row>
    <row r="67" spans="1:4" ht="15.75" x14ac:dyDescent="0.25">
      <c r="A67" s="5"/>
      <c r="B67" s="3" t="s">
        <v>11</v>
      </c>
      <c r="C67" s="7" t="s">
        <v>17</v>
      </c>
      <c r="D67" s="5">
        <f>D65-D69</f>
        <v>409716</v>
      </c>
    </row>
    <row r="68" spans="1:4" ht="15.75" x14ac:dyDescent="0.25">
      <c r="A68" s="5"/>
      <c r="B68" s="3" t="s">
        <v>12</v>
      </c>
      <c r="C68" s="7" t="s">
        <v>17</v>
      </c>
      <c r="D68" s="5">
        <f>D52-D60</f>
        <v>0</v>
      </c>
    </row>
    <row r="69" spans="1:4" ht="15.75" x14ac:dyDescent="0.25">
      <c r="A69" s="5"/>
      <c r="B69" s="6" t="s">
        <v>13</v>
      </c>
      <c r="C69" s="7" t="s">
        <v>17</v>
      </c>
      <c r="D69" s="5">
        <f>D45+D53-D61</f>
        <v>32285</v>
      </c>
    </row>
    <row r="70" spans="1:4" ht="15.75" x14ac:dyDescent="0.25">
      <c r="A70" s="15"/>
      <c r="B70" s="15"/>
      <c r="C70" s="15"/>
      <c r="D70" s="15"/>
    </row>
    <row r="71" spans="1:4" ht="31.5" x14ac:dyDescent="0.25">
      <c r="A71" s="5">
        <v>9</v>
      </c>
      <c r="B71" s="6" t="s">
        <v>16</v>
      </c>
      <c r="C71" s="7" t="s">
        <v>17</v>
      </c>
      <c r="D71" s="11">
        <v>10726</v>
      </c>
    </row>
  </sheetData>
  <mergeCells count="8">
    <mergeCell ref="A70:D70"/>
    <mergeCell ref="A1:D1"/>
    <mergeCell ref="A35:A36"/>
    <mergeCell ref="B35:B36"/>
    <mergeCell ref="D35:D36"/>
    <mergeCell ref="A37:D37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2021-03-31T04:47:15Z</cp:lastPrinted>
  <dcterms:created xsi:type="dcterms:W3CDTF">2021-02-05T02:44:18Z</dcterms:created>
  <dcterms:modified xsi:type="dcterms:W3CDTF">2021-04-14T07:02:45Z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